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дим\Desktop\"/>
    </mc:Choice>
  </mc:AlternateContent>
  <xr:revisionPtr revIDLastSave="0" documentId="8_{04A82496-6844-459F-91CC-A34E55C9CA4C}" xr6:coauthVersionLast="45" xr6:coauthVersionMax="45" xr10:uidLastSave="{00000000-0000-0000-0000-000000000000}"/>
  <bookViews>
    <workbookView xWindow="-120" yWindow="-120" windowWidth="20730" windowHeight="11160" xr2:uid="{12565A81-D98E-44B8-B585-8FC12999300F}"/>
  </bookViews>
  <sheets>
    <sheet name="ДДС Фонд 2019" sheetId="3" r:id="rId1"/>
    <sheet name="совместные проекты" sheetId="4" r:id="rId2"/>
  </sheets>
  <externalReferences>
    <externalReference r:id="rId3"/>
  </externalReferences>
  <definedNames>
    <definedName name="ДатаНачалаФинансовогоГода">'[1]Отчет о движ денеж средств_общ'!$B$4</definedName>
    <definedName name="ДенежныеВыплаты2" localSheetId="0">'[1]Отчет о движ денеж средств_общ'!#REF!</definedName>
    <definedName name="ДенежныеВыплаты2">'[1]Отчет о движ денеж средств_общ'!#REF!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" l="1"/>
  <c r="E7" i="3"/>
  <c r="E20" i="3"/>
  <c r="E9" i="3" l="1"/>
  <c r="E8" i="3" s="1"/>
  <c r="E30" i="3" s="1"/>
</calcChain>
</file>

<file path=xl/sharedStrings.xml><?xml version="1.0" encoding="utf-8"?>
<sst xmlns="http://schemas.openxmlformats.org/spreadsheetml/2006/main" count="41" uniqueCount="36">
  <si>
    <t>ОТЧЕТ</t>
  </si>
  <si>
    <t>движения денежных средств за период, руб.</t>
  </si>
  <si>
    <t>01.01.19-31.12.19</t>
  </si>
  <si>
    <t>Поступления, всего</t>
  </si>
  <si>
    <t>взносы на уставную деятельность</t>
  </si>
  <si>
    <t xml:space="preserve">взносы целевые </t>
  </si>
  <si>
    <t>Выплаты, всего</t>
  </si>
  <si>
    <t>в т.ч. из средств перечисленных на уставную деятельность</t>
  </si>
  <si>
    <t>в т.ч. из целевых средств</t>
  </si>
  <si>
    <t>Софинансирование Гранта (Чемпионат Голдберга), всего</t>
  </si>
  <si>
    <t>Веснушки (фестиваль)</t>
  </si>
  <si>
    <t>Рабочие тетради и англ литература</t>
  </si>
  <si>
    <t>Библиотечный фонд</t>
  </si>
  <si>
    <t xml:space="preserve">отчет подготовил </t>
  </si>
  <si>
    <t>Некрасова И.М.</t>
  </si>
  <si>
    <t>"В школе все должно быть прекрасно" (туалет 1-й этаж)</t>
  </si>
  <si>
    <t>Проект "Зеленый свет+Пишем мелом" (каб.химии)</t>
  </si>
  <si>
    <t>Учебный исследоват.практикум (наградная продукция)</t>
  </si>
  <si>
    <t>Экскурсионная программа для отличников</t>
  </si>
  <si>
    <t>Родительская конференция</t>
  </si>
  <si>
    <t>Прочие выплаты (аудит, налоги, нотариус, возврат и пр.), всего</t>
  </si>
  <si>
    <t xml:space="preserve">Светоотражатели для 1-х классов </t>
  </si>
  <si>
    <t xml:space="preserve">Чемпионат для начальной школы </t>
  </si>
  <si>
    <t>Ремонт и пошив новогодних костюмов</t>
  </si>
  <si>
    <t>Сопровождение мальчиков на сборы</t>
  </si>
  <si>
    <t>Остаток денежных средств на конец года</t>
  </si>
  <si>
    <t>Остаток денежных средств на начало года</t>
  </si>
  <si>
    <t>Дневники, фотоколлаж</t>
  </si>
  <si>
    <t>Информационное сопровождение проекта Сибур (проекты 9кл.)</t>
  </si>
  <si>
    <t>Совместные проекты (Фонд + Школа)</t>
  </si>
  <si>
    <t>Фонд</t>
  </si>
  <si>
    <t>Школа</t>
  </si>
  <si>
    <t xml:space="preserve">Оборудование в кабинет информатики </t>
  </si>
  <si>
    <t xml:space="preserve">Проект "Зеленый свет+Пишем мелом" </t>
  </si>
  <si>
    <t>Технологическая сессия (7-8 е классы)</t>
  </si>
  <si>
    <t>Технологическая сессия (7-8-е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</si>
</sst>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 tint="0.14996795556505021"/>
      <name val="Calibri"/>
      <family val="2"/>
      <scheme val="minor"/>
    </font>
    <font>
      <b/>
      <sz val="14"/>
      <color theme="1" tint="0.14996795556505021"/>
      <name val="Times New Roman"/>
      <family val="1"/>
      <charset val="204"/>
    </font>
    <font>
      <sz val="14"/>
      <color theme="1" tint="0.14996795556505021"/>
      <name val="Calibri"/>
      <family val="2"/>
      <scheme val="minor"/>
    </font>
    <font>
      <sz val="14"/>
      <color theme="1" tint="0.14996795556505021"/>
      <name val="Times New Roman"/>
      <family val="1"/>
      <charset val="204"/>
    </font>
    <font>
      <b/>
      <sz val="14"/>
      <color theme="1" tint="0.14996795556505021"/>
      <name val="Calibri"/>
      <family val="2"/>
      <charset val="204"/>
      <scheme val="minor"/>
    </font>
    <font>
      <b/>
      <sz val="12"/>
      <color theme="1" tint="0.14996795556505021"/>
      <name val="Times New Roman"/>
      <family val="1"/>
      <charset val="204"/>
    </font>
    <font>
      <sz val="12"/>
      <color theme="1" tint="0.149967955565050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0" fillId="0" borderId="0" xfId="0" applyNumberFormat="1">
      <alignment vertical="center"/>
    </xf>
    <xf numFmtId="3" fontId="4" fillId="2" borderId="1" xfId="0" applyNumberFormat="1" applyFont="1" applyFill="1" applyBorder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justify" vertical="center" wrapText="1"/>
    </xf>
    <xf numFmtId="0" fontId="0" fillId="0" borderId="4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krasova_IM/AppData/Local/Microsoft/Windows/INetCache/Content.Outlook/RFYSYE2N/&#1041;&#1102;&#1076;&#1078;&#1077;&#1090;%20&#1076;&#1074;&#1080;&#1078;&#1077;&#1085;&#1080;&#1103;%20&#1076;&#1077;&#1085;&#1077;&#1078;&#1085;&#1099;&#1093;%20&#1089;&#1088;&#1077;&#1076;&#1089;&#1090;&#1074;_&#1060;&#1040;&#1050;&#1058;_19.0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движ денеж средств_общ"/>
      <sheetName val="упрощ форма отчета_факт"/>
    </sheetNames>
    <sheetDataSet>
      <sheetData sheetId="0">
        <row r="4">
          <cell r="B4">
            <v>43466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67D9-34C7-49D9-A809-FC19AC467F38}">
  <sheetPr>
    <pageSetUpPr fitToPage="1"/>
  </sheetPr>
  <dimension ref="B5:E34"/>
  <sheetViews>
    <sheetView tabSelected="1" topLeftCell="A4" zoomScale="75" zoomScaleNormal="75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D28" sqref="D28"/>
    </sheetView>
  </sheetViews>
  <sheetFormatPr defaultRowHeight="12.75" x14ac:dyDescent="0.2"/>
  <cols>
    <col min="2" max="2" width="75.140625" customWidth="1"/>
    <col min="3" max="3" width="15.85546875" customWidth="1"/>
    <col min="4" max="4" width="79.5703125" customWidth="1"/>
    <col min="5" max="5" width="13.140625" customWidth="1"/>
    <col min="6" max="11" width="9.140625" customWidth="1"/>
  </cols>
  <sheetData>
    <row r="5" spans="2:5" ht="18.75" x14ac:dyDescent="0.2">
      <c r="B5" s="1" t="s">
        <v>0</v>
      </c>
    </row>
    <row r="6" spans="2:5" ht="18.75" x14ac:dyDescent="0.2">
      <c r="B6" s="2" t="s">
        <v>1</v>
      </c>
      <c r="D6" s="11" t="s">
        <v>2</v>
      </c>
    </row>
    <row r="7" spans="2:5" ht="25.5" customHeight="1" x14ac:dyDescent="0.2">
      <c r="B7" s="15" t="s">
        <v>26</v>
      </c>
      <c r="C7" s="16"/>
      <c r="D7" s="17"/>
      <c r="E7" s="9">
        <f>30833</f>
        <v>30833</v>
      </c>
    </row>
    <row r="8" spans="2:5" ht="18.75" x14ac:dyDescent="0.2">
      <c r="B8" s="7" t="s">
        <v>3</v>
      </c>
      <c r="C8" s="4">
        <f>C9+C20</f>
        <v>2088479.4100000001</v>
      </c>
      <c r="D8" s="7" t="s">
        <v>6</v>
      </c>
      <c r="E8" s="4">
        <f>E9+E20</f>
        <v>2045496.73</v>
      </c>
    </row>
    <row r="9" spans="2:5" ht="18.75" x14ac:dyDescent="0.2">
      <c r="B9" s="3" t="s">
        <v>4</v>
      </c>
      <c r="C9" s="4">
        <v>550318</v>
      </c>
      <c r="D9" s="7" t="s">
        <v>7</v>
      </c>
      <c r="E9" s="4">
        <f>SUM(E10:E19)</f>
        <v>500100.76</v>
      </c>
    </row>
    <row r="10" spans="2:5" ht="18.75" x14ac:dyDescent="0.2">
      <c r="B10" s="18"/>
      <c r="C10" s="19"/>
      <c r="D10" s="6" t="s">
        <v>15</v>
      </c>
      <c r="E10" s="5">
        <v>100887</v>
      </c>
    </row>
    <row r="11" spans="2:5" ht="18.75" x14ac:dyDescent="0.2">
      <c r="B11" s="20"/>
      <c r="C11" s="21"/>
      <c r="D11" s="6" t="s">
        <v>16</v>
      </c>
      <c r="E11" s="5">
        <v>17815.190000000002</v>
      </c>
    </row>
    <row r="12" spans="2:5" ht="18.75" x14ac:dyDescent="0.2">
      <c r="B12" s="20"/>
      <c r="C12" s="21"/>
      <c r="D12" s="6" t="s">
        <v>17</v>
      </c>
      <c r="E12" s="5">
        <v>18200</v>
      </c>
    </row>
    <row r="13" spans="2:5" ht="18.75" x14ac:dyDescent="0.2">
      <c r="B13" s="20"/>
      <c r="C13" s="21"/>
      <c r="D13" s="6" t="s">
        <v>18</v>
      </c>
      <c r="E13" s="5">
        <v>8000</v>
      </c>
    </row>
    <row r="14" spans="2:5" ht="18.75" x14ac:dyDescent="0.2">
      <c r="B14" s="20"/>
      <c r="C14" s="21"/>
      <c r="D14" s="6" t="s">
        <v>19</v>
      </c>
      <c r="E14" s="5">
        <v>805</v>
      </c>
    </row>
    <row r="15" spans="2:5" ht="18.75" customHeight="1" x14ac:dyDescent="0.2">
      <c r="B15" s="20"/>
      <c r="C15" s="21"/>
      <c r="D15" s="6" t="s">
        <v>23</v>
      </c>
      <c r="E15" s="5">
        <v>7400</v>
      </c>
    </row>
    <row r="16" spans="2:5" ht="18.75" x14ac:dyDescent="0.2">
      <c r="B16" s="20"/>
      <c r="C16" s="21"/>
      <c r="D16" s="6" t="s">
        <v>12</v>
      </c>
      <c r="E16" s="5">
        <v>240633.58000000002</v>
      </c>
    </row>
    <row r="17" spans="2:5" ht="18.75" x14ac:dyDescent="0.2">
      <c r="B17" s="20"/>
      <c r="C17" s="21"/>
      <c r="D17" s="6" t="s">
        <v>21</v>
      </c>
      <c r="E17" s="5">
        <v>4700</v>
      </c>
    </row>
    <row r="18" spans="2:5" ht="18.75" x14ac:dyDescent="0.2">
      <c r="B18" s="20"/>
      <c r="C18" s="21"/>
      <c r="D18" s="6" t="s">
        <v>20</v>
      </c>
      <c r="E18" s="5">
        <v>83159.990000000005</v>
      </c>
    </row>
    <row r="19" spans="2:5" ht="18.75" x14ac:dyDescent="0.2">
      <c r="B19" s="22"/>
      <c r="C19" s="23"/>
      <c r="D19" s="6" t="s">
        <v>22</v>
      </c>
      <c r="E19" s="5">
        <v>18500</v>
      </c>
    </row>
    <row r="20" spans="2:5" ht="18.75" x14ac:dyDescent="0.2">
      <c r="B20" s="3" t="s">
        <v>5</v>
      </c>
      <c r="C20" s="4">
        <v>1538161.4100000001</v>
      </c>
      <c r="D20" s="7" t="s">
        <v>8</v>
      </c>
      <c r="E20" s="4">
        <f>SUM(E21:E29)</f>
        <v>1545395.97</v>
      </c>
    </row>
    <row r="21" spans="2:5" ht="18.75" x14ac:dyDescent="0.2">
      <c r="B21" s="24"/>
      <c r="C21" s="25"/>
      <c r="D21" s="6" t="s">
        <v>9</v>
      </c>
      <c r="E21" s="5">
        <v>145365.4</v>
      </c>
    </row>
    <row r="22" spans="2:5" ht="18.75" x14ac:dyDescent="0.2">
      <c r="B22" s="26"/>
      <c r="C22" s="27"/>
      <c r="D22" s="6" t="s">
        <v>10</v>
      </c>
      <c r="E22" s="5">
        <v>4000</v>
      </c>
    </row>
    <row r="23" spans="2:5" ht="18.75" x14ac:dyDescent="0.2">
      <c r="B23" s="26"/>
      <c r="C23" s="27"/>
      <c r="D23" s="6" t="s">
        <v>11</v>
      </c>
      <c r="E23" s="5">
        <v>948750.57000000007</v>
      </c>
    </row>
    <row r="24" spans="2:5" ht="18.75" x14ac:dyDescent="0.2">
      <c r="B24" s="26"/>
      <c r="C24" s="27"/>
      <c r="D24" s="6" t="s">
        <v>12</v>
      </c>
      <c r="E24" s="5">
        <v>200000</v>
      </c>
    </row>
    <row r="25" spans="2:5" ht="18.75" x14ac:dyDescent="0.2">
      <c r="B25" s="26"/>
      <c r="C25" s="27"/>
      <c r="D25" s="6" t="s">
        <v>32</v>
      </c>
      <c r="E25" s="5">
        <v>51020</v>
      </c>
    </row>
    <row r="26" spans="2:5" ht="18.75" x14ac:dyDescent="0.2">
      <c r="B26" s="26"/>
      <c r="C26" s="27"/>
      <c r="D26" s="6" t="s">
        <v>27</v>
      </c>
      <c r="E26" s="5">
        <v>78560</v>
      </c>
    </row>
    <row r="27" spans="2:5" ht="18.75" x14ac:dyDescent="0.2">
      <c r="B27" s="26"/>
      <c r="C27" s="27"/>
      <c r="D27" s="6" t="s">
        <v>35</v>
      </c>
      <c r="E27" s="5">
        <v>100500</v>
      </c>
    </row>
    <row r="28" spans="2:5" ht="18.75" x14ac:dyDescent="0.2">
      <c r="B28" s="26"/>
      <c r="C28" s="27"/>
      <c r="D28" s="6" t="s">
        <v>28</v>
      </c>
      <c r="E28" s="5">
        <v>10000</v>
      </c>
    </row>
    <row r="29" spans="2:5" ht="18.75" x14ac:dyDescent="0.2">
      <c r="B29" s="28"/>
      <c r="C29" s="29"/>
      <c r="D29" s="6" t="s">
        <v>24</v>
      </c>
      <c r="E29" s="5">
        <v>7200</v>
      </c>
    </row>
    <row r="30" spans="2:5" ht="18.75" x14ac:dyDescent="0.2">
      <c r="B30" s="30" t="s">
        <v>25</v>
      </c>
      <c r="C30" s="31"/>
      <c r="D30" s="32"/>
      <c r="E30" s="10">
        <f>E7+C8-E8</f>
        <v>73815.680000000168</v>
      </c>
    </row>
    <row r="33" spans="2:3" x14ac:dyDescent="0.2">
      <c r="B33" s="8" t="s">
        <v>13</v>
      </c>
      <c r="C33" s="8">
        <v>43830</v>
      </c>
    </row>
    <row r="34" spans="2:3" x14ac:dyDescent="0.2">
      <c r="B34" s="8" t="s">
        <v>14</v>
      </c>
    </row>
  </sheetData>
  <mergeCells count="4">
    <mergeCell ref="B7:D7"/>
    <mergeCell ref="B10:C19"/>
    <mergeCell ref="B21:C29"/>
    <mergeCell ref="B30:D30"/>
  </mergeCells>
  <pageMargins left="0.7" right="0.7" top="0.75" bottom="0.75" header="0.3" footer="0.3"/>
  <pageSetup paperSize="9" scale="7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B4CB0-BA91-4F0F-839B-0060D117609F}">
  <dimension ref="C4:E10"/>
  <sheetViews>
    <sheetView workbookViewId="0">
      <selection activeCell="C14" sqref="C14"/>
    </sheetView>
  </sheetViews>
  <sheetFormatPr defaultRowHeight="12.75" x14ac:dyDescent="0.2"/>
  <cols>
    <col min="1" max="1" width="3.85546875" customWidth="1"/>
    <col min="2" max="2" width="2.140625" customWidth="1"/>
    <col min="3" max="3" width="66.140625" customWidth="1"/>
    <col min="4" max="4" width="11.5703125" customWidth="1"/>
    <col min="5" max="5" width="11" customWidth="1"/>
  </cols>
  <sheetData>
    <row r="4" spans="3:5" ht="15.75" x14ac:dyDescent="0.2">
      <c r="C4" s="12" t="s">
        <v>29</v>
      </c>
      <c r="D4" s="12" t="s">
        <v>30</v>
      </c>
      <c r="E4" s="12" t="s">
        <v>31</v>
      </c>
    </row>
    <row r="5" spans="3:5" ht="15.75" x14ac:dyDescent="0.2">
      <c r="C5" s="13" t="s">
        <v>15</v>
      </c>
      <c r="D5" s="14">
        <v>100887</v>
      </c>
      <c r="E5" s="14">
        <v>107110</v>
      </c>
    </row>
    <row r="6" spans="3:5" ht="15.75" x14ac:dyDescent="0.2">
      <c r="C6" s="13" t="s">
        <v>33</v>
      </c>
      <c r="D6" s="14">
        <v>17815.190000000002</v>
      </c>
      <c r="E6" s="14">
        <v>12730.68</v>
      </c>
    </row>
    <row r="7" spans="3:5" ht="15.75" x14ac:dyDescent="0.2">
      <c r="C7" s="13" t="s">
        <v>12</v>
      </c>
      <c r="D7" s="14">
        <v>440633.58</v>
      </c>
      <c r="E7" s="14">
        <v>365337.53</v>
      </c>
    </row>
    <row r="8" spans="3:5" ht="15.75" x14ac:dyDescent="0.2">
      <c r="C8" s="13" t="s">
        <v>32</v>
      </c>
      <c r="D8" s="14">
        <v>51020</v>
      </c>
      <c r="E8" s="14">
        <v>374926.81</v>
      </c>
    </row>
    <row r="9" spans="3:5" ht="15.75" x14ac:dyDescent="0.2">
      <c r="C9" s="13" t="s">
        <v>34</v>
      </c>
      <c r="D9" s="14">
        <v>100500</v>
      </c>
      <c r="E9" s="14">
        <v>262720.8</v>
      </c>
    </row>
    <row r="10" spans="3:5" ht="15.75" x14ac:dyDescent="0.2">
      <c r="C10" s="13" t="s">
        <v>28</v>
      </c>
      <c r="D10" s="14">
        <v>10000</v>
      </c>
      <c r="E10" s="14">
        <v>14000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ДДС Фонд 2019</vt:lpstr>
      <vt:lpstr>совместные проекты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Вадим</cp:lastModifiedBy>
  <dcterms:created xsi:type="dcterms:W3CDTF">2020-01-20T17:43:10Z</dcterms:created>
  <dcterms:modified xsi:type="dcterms:W3CDTF">2020-02-18T17:35:35Z</dcterms:modified>
</cp:coreProperties>
</file>